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adm-my.sharepoint.com/personal/leander_lilleli_nettselskapet_as/Documents/Prekval/"/>
    </mc:Choice>
  </mc:AlternateContent>
  <xr:revisionPtr revIDLastSave="29" documentId="13_ncr:1_{09D03A02-FB42-498F-8A6F-33A3C8A78EBB}" xr6:coauthVersionLast="47" xr6:coauthVersionMax="47" xr10:uidLastSave="{7C32495F-0696-4F2D-8F0F-17CAF058CC7E}"/>
  <bookViews>
    <workbookView xWindow="-120" yWindow="-120" windowWidth="29040" windowHeight="15840" xr2:uid="{024E7DBE-DB86-4D03-B794-2E31F959D371}"/>
  </bookViews>
  <sheets>
    <sheet name="Utfylling" sheetId="1" r:id="rId1"/>
    <sheet name="Støttea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5" i="1"/>
  <c r="G5" i="1" s="1"/>
  <c r="D6" i="1"/>
  <c r="D7" i="1"/>
  <c r="D9" i="1"/>
  <c r="D10" i="1"/>
  <c r="D11" i="1"/>
  <c r="D12" i="1"/>
  <c r="D13" i="1"/>
  <c r="D14" i="1"/>
  <c r="D5" i="1"/>
  <c r="G15" i="1" l="1"/>
  <c r="E16" i="1" s="1"/>
  <c r="G16" i="1" l="1"/>
</calcChain>
</file>

<file path=xl/sharedStrings.xml><?xml version="1.0" encoding="utf-8"?>
<sst xmlns="http://schemas.openxmlformats.org/spreadsheetml/2006/main" count="181" uniqueCount="116">
  <si>
    <t>Produktkode</t>
  </si>
  <si>
    <t>Produktnavn</t>
  </si>
  <si>
    <t>Enhet</t>
  </si>
  <si>
    <t>Pris</t>
  </si>
  <si>
    <t xml:space="preserve">M001 </t>
  </si>
  <si>
    <t xml:space="preserve">M002 </t>
  </si>
  <si>
    <t xml:space="preserve">M003 </t>
  </si>
  <si>
    <t xml:space="preserve">M004 </t>
  </si>
  <si>
    <t xml:space="preserve">M005 </t>
  </si>
  <si>
    <t xml:space="preserve">M006 </t>
  </si>
  <si>
    <t xml:space="preserve">M007 </t>
  </si>
  <si>
    <t xml:space="preserve">M008 </t>
  </si>
  <si>
    <t xml:space="preserve">M009 </t>
  </si>
  <si>
    <t xml:space="preserve">T101 </t>
  </si>
  <si>
    <t xml:space="preserve">T102 </t>
  </si>
  <si>
    <t xml:space="preserve">T103 </t>
  </si>
  <si>
    <t xml:space="preserve">T104 </t>
  </si>
  <si>
    <t xml:space="preserve">T105 </t>
  </si>
  <si>
    <t xml:space="preserve">T106 </t>
  </si>
  <si>
    <t xml:space="preserve">T107 </t>
  </si>
  <si>
    <t xml:space="preserve">T108 </t>
  </si>
  <si>
    <t xml:space="preserve">T109 </t>
  </si>
  <si>
    <t xml:space="preserve">T110 </t>
  </si>
  <si>
    <t xml:space="preserve">T111 </t>
  </si>
  <si>
    <t xml:space="preserve">T112 </t>
  </si>
  <si>
    <t xml:space="preserve">T113* </t>
  </si>
  <si>
    <t xml:space="preserve">T114* </t>
  </si>
  <si>
    <t xml:space="preserve">T115* </t>
  </si>
  <si>
    <t xml:space="preserve">T116 </t>
  </si>
  <si>
    <t xml:space="preserve">T117 </t>
  </si>
  <si>
    <t xml:space="preserve">T118 </t>
  </si>
  <si>
    <t xml:space="preserve">T119 </t>
  </si>
  <si>
    <t xml:space="preserve">T120 </t>
  </si>
  <si>
    <t xml:space="preserve">T121 </t>
  </si>
  <si>
    <t xml:space="preserve">T122 </t>
  </si>
  <si>
    <t xml:space="preserve">T123 </t>
  </si>
  <si>
    <t xml:space="preserve">T124 </t>
  </si>
  <si>
    <t xml:space="preserve">T090** </t>
  </si>
  <si>
    <t>Sying mellom to stk. 399 skap</t>
  </si>
  <si>
    <t>Fakturagrunnlag Prekvalifisering</t>
  </si>
  <si>
    <t>NSK-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</si>
  <si>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</si>
  <si>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</si>
  <si>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</si>
  <si>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</si>
  <si>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</si>
  <si>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</si>
  <si>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</si>
  <si>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</si>
  <si>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</si>
  <si>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</si>
  <si>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Beskrivelse</t>
  </si>
  <si>
    <t>Antall</t>
  </si>
  <si>
    <t>Stk. pris</t>
  </si>
  <si>
    <t>Total Pris</t>
  </si>
  <si>
    <t>Velg</t>
  </si>
  <si>
    <t>SUM</t>
  </si>
  <si>
    <t>MVA</t>
  </si>
  <si>
    <t>Total</t>
  </si>
  <si>
    <t>Linje</t>
  </si>
  <si>
    <t>Referanse:</t>
  </si>
  <si>
    <t>Skjemautfyller:</t>
  </si>
  <si>
    <t>Utfyllers telefonnummer:</t>
  </si>
  <si>
    <t>Ola Nordmann</t>
  </si>
  <si>
    <t xml:space="preserve"> +47 99 99 99 99</t>
  </si>
  <si>
    <t>Kabelskap ABB350</t>
  </si>
  <si>
    <t>Kabelskap ABB500</t>
  </si>
  <si>
    <t>Kabelskap ABB700</t>
  </si>
  <si>
    <t>Oppsett direktemålt måler</t>
  </si>
  <si>
    <t>STK</t>
  </si>
  <si>
    <t>-</t>
  </si>
  <si>
    <t>Nedtak direktemålt måler</t>
  </si>
  <si>
    <t>Nedtak trafomålt måler</t>
  </si>
  <si>
    <t>Overgang 1-fas til 3-fas (direktemålt måler</t>
  </si>
  <si>
    <t>Overgang fra direktemålt til trafomålt måler</t>
  </si>
  <si>
    <t>Overgang fra trafomålt til direktemålt måler</t>
  </si>
  <si>
    <t>Plombering direktemålt måler</t>
  </si>
  <si>
    <t>Plombering trafomålt måler</t>
  </si>
  <si>
    <t>Kabel 50 kvadrat (pr. løpemeter)</t>
  </si>
  <si>
    <t>m</t>
  </si>
  <si>
    <t>Kabel 95 kvadrat (pr. løpemeter)</t>
  </si>
  <si>
    <t>Kabel 240 kvadrat (pr. løpemeter)</t>
  </si>
  <si>
    <t xml:space="preserve">Langbend 110 mm </t>
  </si>
  <si>
    <t xml:space="preserve">Kabeldekkplaer (pr. stk.) 1 stk. = 1,2 m  </t>
  </si>
  <si>
    <t>Jordwire 50 kvadrat (pr. løpemeter)</t>
  </si>
  <si>
    <t>Skjøt av kabel t.o.m. 95 kvadrat</t>
  </si>
  <si>
    <t>Skjøt av kabel over 95 kvadrat</t>
  </si>
  <si>
    <t xml:space="preserve">Sikringslist t.o.m. 160A </t>
  </si>
  <si>
    <t>Sikringslist over 160A</t>
  </si>
  <si>
    <t>Tilkoblingsmodul stikkledning t.o.m. 400A</t>
  </si>
  <si>
    <t>Utflytting av K-vern (inntaksskap – SLKU/ABB350)</t>
  </si>
  <si>
    <t>Utflytting av K-vern (tilknytningsskap/NEK399)</t>
  </si>
  <si>
    <t>Utflytting av K-vern (Sikringslist i kabelskap)</t>
  </si>
  <si>
    <t>Inntaksskap SLKU</t>
  </si>
  <si>
    <t>Kabelskap ABB900</t>
  </si>
  <si>
    <t>Forskriftspliktig dokumentasjon av stikkledning</t>
  </si>
  <si>
    <t>GPS-innmåling av stikkledning der tredjepart utfører innmåling</t>
  </si>
  <si>
    <t>Håndgraving på vegne av kunde inkl. kabellegging (pr. løpemeter)</t>
  </si>
  <si>
    <t>Kondemdering: Frakobling og jording av kabel (pr. kabel)</t>
  </si>
  <si>
    <t>Bomtur grunnet manglende leveranse fra nettselskapet</t>
  </si>
  <si>
    <t>Gebyr for mangelfull dokumentasjon</t>
  </si>
  <si>
    <t>Kjøring 10-30 km</t>
  </si>
  <si>
    <t>Kjøring 30-60 km</t>
  </si>
  <si>
    <t>Kjøring 60-90 km</t>
  </si>
  <si>
    <t>Kjøring 90-120 km</t>
  </si>
  <si>
    <t>Opplasting av servicebil</t>
  </si>
  <si>
    <t>SONE 1* GPS-innmåling av stikkledning der tredjepart utfører innmåling</t>
  </si>
  <si>
    <t>SONE 2* GPS-innmåling av stikkledning der tredjepart utfører innmåling</t>
  </si>
  <si>
    <t>SONE 3* GPS-innmåling av stikkledning der tredjepart utfører innmåling</t>
  </si>
  <si>
    <t>Prosjektering/koordinering lavspent (per time) (3 timer)</t>
  </si>
  <si>
    <t>Prosjektering/koordinering lavspent (per time) (2 timer)</t>
  </si>
  <si>
    <t>Prosjektering/koordinering lavspent (per time) (1 time)</t>
  </si>
  <si>
    <t>Tilkobling av kabel i TKS</t>
  </si>
  <si>
    <t>Kjøring 0-10 km</t>
  </si>
  <si>
    <t>PVC rør 110 mm stivrør (pr. løpemeter)</t>
  </si>
  <si>
    <t>Egenreferanse: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</si>
</sst>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3" xfId="0" applyFont="1" applyBorder="1"/>
    <xf numFmtId="0" fontId="0" fillId="3" borderId="0" xfId="0" applyFill="1"/>
    <xf numFmtId="0" fontId="2" fillId="3" borderId="3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0" fillId="3" borderId="3" xfId="1" applyNumberFormat="1" applyFont="1" applyFill="1" applyBorder="1"/>
    <xf numFmtId="0" fontId="0" fillId="3" borderId="7" xfId="0" applyFill="1" applyBorder="1"/>
    <xf numFmtId="0" fontId="2" fillId="3" borderId="0" xfId="0" applyFont="1" applyFill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0" fillId="3" borderId="9" xfId="0" applyFill="1" applyBorder="1"/>
    <xf numFmtId="164" fontId="0" fillId="3" borderId="10" xfId="0" applyNumberFormat="1" applyFill="1" applyBorder="1"/>
    <xf numFmtId="164" fontId="0" fillId="3" borderId="0" xfId="1" applyNumberFormat="1" applyFont="1" applyFill="1" applyBorder="1"/>
    <xf numFmtId="164" fontId="0" fillId="3" borderId="8" xfId="0" applyNumberFormat="1" applyFill="1" applyBorder="1"/>
    <xf numFmtId="0" fontId="0" fillId="3" borderId="11" xfId="0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0" xfId="0" applyFont="1" applyFill="1"/>
    <xf numFmtId="0" fontId="0" fillId="3" borderId="0" xfId="0" applyFill="1" applyAlignment="1">
      <alignment horizontal="right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3" fillId="3" borderId="0" xfId="0" applyFont="1" applyFill="1"/>
    <xf numFmtId="164" fontId="3" fillId="3" borderId="0" xfId="1" applyNumberFormat="1" applyFont="1" applyFill="1" applyBorder="1"/>
    <xf numFmtId="0" fontId="6" fillId="3" borderId="0" xfId="0" applyFont="1" applyFill="1"/>
    <xf numFmtId="0" fontId="0" fillId="3" borderId="0" xfId="0" applyFill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9576-E94F-40D1-BDD6-697EE11FF0CC}">
  <dimension ref="B1:G40"/>
  <sheetViews>
    <sheetView tabSelected="1" workbookViewId="0">
      <selection activeCell="E21" sqref="E21"/>
    </sheetView>
  </sheetViews>
  <sheetFormatPr baseColWidth="10" defaultRowHeight="15" x14ac:dyDescent="0.25"/>
  <cols>
    <col min="1" max="2" width="11.42578125" style="2"/>
    <col min="3" max="3" width="66.28515625" style="2" customWidth="1"/>
    <col min="4" max="16384" width="11.42578125" style="2"/>
  </cols>
  <sheetData>
    <row r="1" spans="2:7" ht="15.75" thickBot="1" x14ac:dyDescent="0.3"/>
    <row r="2" spans="2:7" ht="23.25" x14ac:dyDescent="0.35">
      <c r="B2" s="34" t="s">
        <v>39</v>
      </c>
      <c r="C2" s="35"/>
      <c r="D2" s="35"/>
      <c r="E2" s="35"/>
      <c r="F2" s="35"/>
      <c r="G2" s="36"/>
    </row>
    <row r="3" spans="2:7" x14ac:dyDescent="0.25">
      <c r="B3" s="9"/>
      <c r="C3" s="10"/>
      <c r="D3" s="25"/>
      <c r="E3" s="25"/>
      <c r="F3" s="25"/>
      <c r="G3" s="11"/>
    </row>
    <row r="4" spans="2:7" x14ac:dyDescent="0.25">
      <c r="B4" s="12" t="s">
        <v>59</v>
      </c>
      <c r="C4" s="1" t="s">
        <v>51</v>
      </c>
      <c r="D4" s="3" t="s">
        <v>2</v>
      </c>
      <c r="E4" s="3" t="s">
        <v>52</v>
      </c>
      <c r="F4" s="3" t="s">
        <v>53</v>
      </c>
      <c r="G4" s="13" t="s">
        <v>54</v>
      </c>
    </row>
    <row r="5" spans="2:7" x14ac:dyDescent="0.25">
      <c r="B5" s="14" t="s">
        <v>41</v>
      </c>
      <c r="C5" s="29" t="s">
        <v>55</v>
      </c>
      <c r="D5" s="4" t="str">
        <f>VLOOKUP(C5,Støtteark!B:C,2,FALSE)</f>
        <v>Enhet</v>
      </c>
      <c r="E5" s="29"/>
      <c r="F5" s="8">
        <f>VLOOKUP(C5,Støtteark!B:D,3,FALSE)</f>
        <v>0</v>
      </c>
      <c r="G5" s="15">
        <f>F5*E5</f>
        <v>0</v>
      </c>
    </row>
    <row r="6" spans="2:7" x14ac:dyDescent="0.25">
      <c r="B6" s="14" t="s">
        <v>42</v>
      </c>
      <c r="C6" s="29" t="s">
        <v>55</v>
      </c>
      <c r="D6" s="4" t="str">
        <f>VLOOKUP(C6,Støtteark!B:C,2,FALSE)</f>
        <v>Enhet</v>
      </c>
      <c r="E6" s="29"/>
      <c r="F6" s="8">
        <f>VLOOKUP(C6,Støtteark!B:D,3,FALSE)</f>
        <v>0</v>
      </c>
      <c r="G6" s="15">
        <f t="shared" ref="G6:G14" si="0">F6*E6</f>
        <v>0</v>
      </c>
    </row>
    <row r="7" spans="2:7" x14ac:dyDescent="0.25">
      <c r="B7" s="14" t="s">
        <v>43</v>
      </c>
      <c r="C7" s="29" t="s">
        <v>55</v>
      </c>
      <c r="D7" s="4" t="str">
        <f>VLOOKUP(C7,Støtteark!B:C,2,FALSE)</f>
        <v>Enhet</v>
      </c>
      <c r="E7" s="29"/>
      <c r="F7" s="8">
        <f>VLOOKUP(C7,Støtteark!B:D,3,FALSE)</f>
        <v>0</v>
      </c>
      <c r="G7" s="15">
        <f t="shared" si="0"/>
        <v>0</v>
      </c>
    </row>
    <row r="8" spans="2:7" x14ac:dyDescent="0.25">
      <c r="B8" s="14" t="s">
        <v>44</v>
      </c>
      <c r="C8" s="29" t="s">
        <v>55</v>
      </c>
      <c r="D8" s="4" t="str">
        <f>VLOOKUP(C8,Støtteark!B:C,2,FALSE)</f>
        <v>Enhet</v>
      </c>
      <c r="E8" s="29"/>
      <c r="F8" s="8">
        <f>VLOOKUP(C8,Støtteark!B:D,3,FALSE)</f>
        <v>0</v>
      </c>
      <c r="G8" s="15">
        <f t="shared" si="0"/>
        <v>0</v>
      </c>
    </row>
    <row r="9" spans="2:7" x14ac:dyDescent="0.25">
      <c r="B9" s="14" t="s">
        <v>45</v>
      </c>
      <c r="C9" s="29" t="s">
        <v>55</v>
      </c>
      <c r="D9" s="4" t="str">
        <f>VLOOKUP(C9,Støtteark!B:C,2,FALSE)</f>
        <v>Enhet</v>
      </c>
      <c r="E9" s="29"/>
      <c r="F9" s="8">
        <f>VLOOKUP(C9,Støtteark!B:D,3,FALSE)</f>
        <v>0</v>
      </c>
      <c r="G9" s="15">
        <f t="shared" si="0"/>
        <v>0</v>
      </c>
    </row>
    <row r="10" spans="2:7" x14ac:dyDescent="0.25">
      <c r="B10" s="14" t="s">
        <v>46</v>
      </c>
      <c r="C10" s="29" t="s">
        <v>55</v>
      </c>
      <c r="D10" s="4" t="str">
        <f>VLOOKUP(C10,Støtteark!B:C,2,FALSE)</f>
        <v>Enhet</v>
      </c>
      <c r="E10" s="29"/>
      <c r="F10" s="8">
        <f>VLOOKUP(C10,Støtteark!B:D,3,FALSE)</f>
        <v>0</v>
      </c>
      <c r="G10" s="15">
        <f t="shared" si="0"/>
        <v>0</v>
      </c>
    </row>
    <row r="11" spans="2:7" x14ac:dyDescent="0.25">
      <c r="B11" s="14" t="s">
        <v>47</v>
      </c>
      <c r="C11" s="29" t="s">
        <v>55</v>
      </c>
      <c r="D11" s="4" t="str">
        <f>VLOOKUP(C11,Støtteark!B:C,2,FALSE)</f>
        <v>Enhet</v>
      </c>
      <c r="E11" s="29"/>
      <c r="F11" s="8">
        <f>VLOOKUP(C11,Støtteark!B:D,3,FALSE)</f>
        <v>0</v>
      </c>
      <c r="G11" s="15">
        <f t="shared" si="0"/>
        <v>0</v>
      </c>
    </row>
    <row r="12" spans="2:7" x14ac:dyDescent="0.25">
      <c r="B12" s="14" t="s">
        <v>48</v>
      </c>
      <c r="C12" s="29" t="s">
        <v>55</v>
      </c>
      <c r="D12" s="4" t="str">
        <f>VLOOKUP(C12,Støtteark!B:C,2,FALSE)</f>
        <v>Enhet</v>
      </c>
      <c r="E12" s="29"/>
      <c r="F12" s="8">
        <f>VLOOKUP(C12,Støtteark!B:D,3,FALSE)</f>
        <v>0</v>
      </c>
      <c r="G12" s="15">
        <f t="shared" si="0"/>
        <v>0</v>
      </c>
    </row>
    <row r="13" spans="2:7" x14ac:dyDescent="0.25">
      <c r="B13" s="14" t="s">
        <v>49</v>
      </c>
      <c r="C13" s="29" t="s">
        <v>55</v>
      </c>
      <c r="D13" s="4" t="str">
        <f>VLOOKUP(C13,Støtteark!B:C,2,FALSE)</f>
        <v>Enhet</v>
      </c>
      <c r="E13" s="29"/>
      <c r="F13" s="8">
        <f>VLOOKUP(C13,Støtteark!B:D,3,FALSE)</f>
        <v>0</v>
      </c>
      <c r="G13" s="15">
        <f t="shared" si="0"/>
        <v>0</v>
      </c>
    </row>
    <row r="14" spans="2:7" x14ac:dyDescent="0.25">
      <c r="B14" s="9" t="s">
        <v>50</v>
      </c>
      <c r="C14" s="27" t="s">
        <v>55</v>
      </c>
      <c r="D14" s="2" t="str">
        <f>VLOOKUP(C14,Støtteark!B:C,2,FALSE)</f>
        <v>Enhet</v>
      </c>
      <c r="E14" s="27"/>
      <c r="F14" s="16">
        <f>VLOOKUP(C14,Støtteark!B:D,3,FALSE)</f>
        <v>0</v>
      </c>
      <c r="G14" s="17">
        <f t="shared" si="0"/>
        <v>0</v>
      </c>
    </row>
    <row r="15" spans="2:7" ht="15.75" thickBot="1" x14ac:dyDescent="0.3">
      <c r="B15" s="18"/>
      <c r="C15" s="5"/>
      <c r="D15" s="5"/>
      <c r="E15" s="5"/>
      <c r="F15" s="5" t="s">
        <v>56</v>
      </c>
      <c r="G15" s="19">
        <f>SUM(G5:G14)</f>
        <v>0</v>
      </c>
    </row>
    <row r="16" spans="2:7" ht="15.75" thickBot="1" x14ac:dyDescent="0.3">
      <c r="B16" s="9"/>
      <c r="D16" s="6" t="s">
        <v>57</v>
      </c>
      <c r="E16" s="7">
        <f>G15*0.25</f>
        <v>0</v>
      </c>
      <c r="F16" s="6" t="s">
        <v>58</v>
      </c>
      <c r="G16" s="20">
        <f>G15+E16</f>
        <v>0</v>
      </c>
    </row>
    <row r="17" spans="2:7" x14ac:dyDescent="0.25">
      <c r="B17" s="9"/>
      <c r="G17" s="21"/>
    </row>
    <row r="18" spans="2:7" x14ac:dyDescent="0.25">
      <c r="B18" s="9"/>
      <c r="C18" s="10" t="s">
        <v>60</v>
      </c>
      <c r="D18" s="26" t="s">
        <v>40</v>
      </c>
      <c r="E18" s="27">
        <v>9999</v>
      </c>
      <c r="F18" s="28">
        <v>-23</v>
      </c>
      <c r="G18" s="21"/>
    </row>
    <row r="19" spans="2:7" x14ac:dyDescent="0.25">
      <c r="B19" s="9"/>
      <c r="C19" s="10" t="s">
        <v>61</v>
      </c>
      <c r="D19" s="27" t="s">
        <v>63</v>
      </c>
      <c r="E19" s="27"/>
      <c r="G19" s="21"/>
    </row>
    <row r="20" spans="2:7" x14ac:dyDescent="0.25">
      <c r="B20" s="9"/>
      <c r="C20" s="10" t="s">
        <v>62</v>
      </c>
      <c r="D20" s="27" t="s">
        <v>64</v>
      </c>
      <c r="E20" s="27"/>
      <c r="G20" s="21"/>
    </row>
    <row r="21" spans="2:7" x14ac:dyDescent="0.25">
      <c r="B21" s="9"/>
      <c r="C21" s="10" t="s">
        <v>115</v>
      </c>
      <c r="D21" s="26"/>
      <c r="E21" s="27"/>
      <c r="F21" s="33"/>
      <c r="G21" s="21"/>
    </row>
    <row r="22" spans="2:7" x14ac:dyDescent="0.25">
      <c r="B22" s="9"/>
      <c r="G22" s="21"/>
    </row>
    <row r="23" spans="2:7" x14ac:dyDescent="0.25">
      <c r="B23" s="9"/>
      <c r="G23" s="21"/>
    </row>
    <row r="24" spans="2:7" x14ac:dyDescent="0.25">
      <c r="B24" s="9"/>
      <c r="G24" s="21"/>
    </row>
    <row r="25" spans="2:7" x14ac:dyDescent="0.25">
      <c r="B25" s="9"/>
      <c r="G25" s="21"/>
    </row>
    <row r="26" spans="2:7" x14ac:dyDescent="0.25">
      <c r="B26" s="9"/>
      <c r="G26" s="21"/>
    </row>
    <row r="27" spans="2:7" x14ac:dyDescent="0.25">
      <c r="B27" s="9"/>
      <c r="G27" s="21"/>
    </row>
    <row r="28" spans="2:7" x14ac:dyDescent="0.25">
      <c r="B28" s="9"/>
      <c r="G28" s="21"/>
    </row>
    <row r="29" spans="2:7" x14ac:dyDescent="0.25">
      <c r="B29" s="9"/>
      <c r="G29" s="21"/>
    </row>
    <row r="30" spans="2:7" x14ac:dyDescent="0.25">
      <c r="B30" s="9"/>
      <c r="G30" s="21"/>
    </row>
    <row r="31" spans="2:7" x14ac:dyDescent="0.25">
      <c r="B31" s="9"/>
      <c r="G31" s="21"/>
    </row>
    <row r="32" spans="2:7" x14ac:dyDescent="0.25">
      <c r="B32" s="9"/>
      <c r="G32" s="21"/>
    </row>
    <row r="33" spans="2:7" x14ac:dyDescent="0.25">
      <c r="B33" s="9"/>
      <c r="G33" s="21"/>
    </row>
    <row r="34" spans="2:7" x14ac:dyDescent="0.25">
      <c r="B34" s="9"/>
      <c r="G34" s="21"/>
    </row>
    <row r="35" spans="2:7" x14ac:dyDescent="0.25">
      <c r="B35" s="9"/>
      <c r="G35" s="21"/>
    </row>
    <row r="36" spans="2:7" x14ac:dyDescent="0.25">
      <c r="B36" s="9"/>
      <c r="G36" s="21"/>
    </row>
    <row r="37" spans="2:7" x14ac:dyDescent="0.25">
      <c r="B37" s="9"/>
      <c r="G37" s="21"/>
    </row>
    <row r="38" spans="2:7" x14ac:dyDescent="0.25">
      <c r="B38" s="9"/>
      <c r="G38" s="21"/>
    </row>
    <row r="39" spans="2:7" x14ac:dyDescent="0.25">
      <c r="B39" s="9"/>
      <c r="G39" s="21"/>
    </row>
    <row r="40" spans="2:7" ht="15.75" thickBot="1" x14ac:dyDescent="0.3">
      <c r="B40" s="22"/>
      <c r="C40" s="23"/>
      <c r="D40" s="23"/>
      <c r="E40" s="23"/>
      <c r="F40" s="23"/>
      <c r="G40" s="24"/>
    </row>
  </sheetData>
  <sheetProtection algorithmName="SHA-512" hashValue="wtIhvRANDy+5uS+/hFGnZ+LzK7/+00uVVlYlfllKvHKAzNbEgXRFjd1lQ0+Kn2YbmodOXSZUn5MAzGgg8dZa2A==" saltValue="HApyMPmteyrqTZn1TdFBiA==" spinCount="100000" sheet="1" objects="1" scenarios="1"/>
  <mergeCells count="1">
    <mergeCell ref="B2:G2"/>
  </mergeCells>
  <phoneticPr fontId="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E87A1-465F-490B-8BC0-CDED7C305B8D}">
          <x14:formula1>
            <xm:f>Støtteark!$B$2:$B$57</xm:f>
          </x14:formula1>
          <xm:sqref>C5:C14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030C-FB11-439A-BC6F-CC45C7E0A25D}">
  <dimension ref="A1:J53"/>
  <sheetViews>
    <sheetView workbookViewId="0">
      <selection activeCell="B10" sqref="B10"/>
    </sheetView>
  </sheetViews>
  <sheetFormatPr baseColWidth="10" defaultRowHeight="15" x14ac:dyDescent="0.25"/>
  <cols>
    <col min="1" max="1" width="14.5703125" style="30" customWidth="1"/>
    <col min="2" max="2" width="57.28515625" style="30" customWidth="1"/>
    <col min="3" max="3" width="12.7109375" style="30" customWidth="1"/>
    <col min="4" max="4" width="13.28515625" style="31" customWidth="1"/>
    <col min="5" max="16384" width="11.42578125" style="30"/>
  </cols>
  <sheetData>
    <row r="1" spans="1:10" x14ac:dyDescent="0.25">
      <c r="A1" s="30" t="s">
        <v>0</v>
      </c>
      <c r="B1" s="30" t="s">
        <v>1</v>
      </c>
      <c r="C1" s="30" t="s">
        <v>2</v>
      </c>
      <c r="D1" s="30" t="s">
        <v>3</v>
      </c>
      <c r="F1" s="32"/>
      <c r="G1" s="32"/>
      <c r="H1" s="32"/>
      <c r="I1" s="32"/>
      <c r="J1" s="32"/>
    </row>
    <row r="2" spans="1:10" x14ac:dyDescent="0.25">
      <c r="B2" s="30" t="s">
        <v>55</v>
      </c>
      <c r="C2" s="30" t="s">
        <v>2</v>
      </c>
      <c r="D2" s="30">
        <v>0</v>
      </c>
      <c r="F2" s="32"/>
      <c r="G2" s="32"/>
      <c r="H2" s="32"/>
      <c r="I2" s="32"/>
      <c r="J2" s="32"/>
    </row>
    <row r="3" spans="1:10" x14ac:dyDescent="0.25">
      <c r="A3" s="30" t="s">
        <v>37</v>
      </c>
      <c r="B3" s="30" t="s">
        <v>68</v>
      </c>
      <c r="C3" s="30" t="s">
        <v>69</v>
      </c>
      <c r="D3" s="30">
        <v>693</v>
      </c>
      <c r="F3" s="32"/>
      <c r="G3" s="32"/>
      <c r="H3" s="32"/>
      <c r="I3" s="32"/>
      <c r="J3" s="32"/>
    </row>
    <row r="4" spans="1:10" x14ac:dyDescent="0.25">
      <c r="A4" s="30" t="s">
        <v>37</v>
      </c>
      <c r="B4" s="30" t="s">
        <v>112</v>
      </c>
      <c r="C4" s="30" t="s">
        <v>69</v>
      </c>
      <c r="D4" s="30">
        <v>693</v>
      </c>
      <c r="F4" s="32"/>
      <c r="G4" s="32"/>
      <c r="H4" s="32"/>
      <c r="I4" s="32"/>
      <c r="J4" s="32"/>
    </row>
    <row r="5" spans="1:10" x14ac:dyDescent="0.25">
      <c r="A5" s="30" t="s">
        <v>33</v>
      </c>
      <c r="B5" s="30" t="s">
        <v>71</v>
      </c>
      <c r="C5" s="30" t="s">
        <v>69</v>
      </c>
      <c r="D5" s="30">
        <v>347</v>
      </c>
      <c r="F5" s="32"/>
      <c r="G5" s="32"/>
      <c r="H5" s="32"/>
      <c r="I5" s="32"/>
      <c r="J5" s="32"/>
    </row>
    <row r="6" spans="1:10" x14ac:dyDescent="0.25">
      <c r="A6" s="30" t="s">
        <v>34</v>
      </c>
      <c r="B6" s="30" t="s">
        <v>72</v>
      </c>
      <c r="C6" s="30" t="s">
        <v>69</v>
      </c>
      <c r="D6" s="30">
        <v>607</v>
      </c>
      <c r="F6" s="32"/>
      <c r="G6" s="32"/>
      <c r="H6" s="32"/>
      <c r="I6" s="32"/>
      <c r="J6" s="32"/>
    </row>
    <row r="7" spans="1:10" x14ac:dyDescent="0.25">
      <c r="A7" s="30" t="s">
        <v>35</v>
      </c>
      <c r="B7" s="30" t="s">
        <v>73</v>
      </c>
      <c r="C7" s="30" t="s">
        <v>69</v>
      </c>
      <c r="D7" s="30">
        <v>1127</v>
      </c>
      <c r="F7" s="32"/>
      <c r="G7" s="32"/>
      <c r="H7" s="32"/>
      <c r="I7" s="32"/>
      <c r="J7" s="32"/>
    </row>
    <row r="8" spans="1:10" x14ac:dyDescent="0.25">
      <c r="A8" s="30" t="s">
        <v>28</v>
      </c>
      <c r="B8" s="30" t="s">
        <v>74</v>
      </c>
      <c r="C8" s="30" t="s">
        <v>69</v>
      </c>
      <c r="D8" s="30" t="s">
        <v>70</v>
      </c>
      <c r="F8" s="32"/>
      <c r="G8" s="32"/>
      <c r="H8" s="32"/>
      <c r="I8" s="32"/>
      <c r="J8" s="32"/>
    </row>
    <row r="9" spans="1:10" x14ac:dyDescent="0.25">
      <c r="A9" s="30" t="s">
        <v>19</v>
      </c>
      <c r="B9" s="30" t="s">
        <v>75</v>
      </c>
      <c r="C9" s="30" t="s">
        <v>69</v>
      </c>
      <c r="D9" s="30">
        <v>1300</v>
      </c>
      <c r="F9" s="32"/>
      <c r="G9" s="32"/>
      <c r="H9" s="32"/>
      <c r="I9" s="32"/>
      <c r="J9" s="32"/>
    </row>
    <row r="10" spans="1:10" x14ac:dyDescent="0.25">
      <c r="A10" s="30" t="s">
        <v>15</v>
      </c>
      <c r="B10" s="30" t="s">
        <v>76</v>
      </c>
      <c r="C10" s="30" t="s">
        <v>69</v>
      </c>
      <c r="D10" s="30" t="s">
        <v>70</v>
      </c>
      <c r="F10" s="32"/>
      <c r="G10" s="32"/>
      <c r="H10" s="32"/>
      <c r="I10" s="32"/>
      <c r="J10" s="32"/>
    </row>
    <row r="11" spans="1:10" x14ac:dyDescent="0.25">
      <c r="A11" s="30" t="s">
        <v>13</v>
      </c>
      <c r="B11" s="30" t="s">
        <v>77</v>
      </c>
      <c r="C11" s="30" t="s">
        <v>69</v>
      </c>
      <c r="D11" s="30" t="s">
        <v>70</v>
      </c>
      <c r="F11" s="32"/>
      <c r="G11" s="32"/>
      <c r="H11" s="32"/>
      <c r="I11" s="32"/>
      <c r="J11" s="32"/>
    </row>
    <row r="12" spans="1:10" x14ac:dyDescent="0.25">
      <c r="A12" s="30" t="s">
        <v>14</v>
      </c>
      <c r="B12" s="30" t="s">
        <v>78</v>
      </c>
      <c r="C12" s="30" t="s">
        <v>79</v>
      </c>
      <c r="D12" s="30">
        <v>93</v>
      </c>
      <c r="F12" s="32"/>
      <c r="G12" s="32"/>
      <c r="H12" s="32"/>
      <c r="I12" s="32"/>
      <c r="J12" s="32"/>
    </row>
    <row r="13" spans="1:10" x14ac:dyDescent="0.25">
      <c r="A13" s="30" t="s">
        <v>18</v>
      </c>
      <c r="B13" s="30" t="s">
        <v>80</v>
      </c>
      <c r="C13" s="30" t="s">
        <v>79</v>
      </c>
      <c r="D13" s="30">
        <v>160</v>
      </c>
      <c r="F13" s="32"/>
      <c r="G13" s="32"/>
      <c r="H13" s="32"/>
      <c r="I13" s="32"/>
      <c r="J13" s="32"/>
    </row>
    <row r="14" spans="1:10" x14ac:dyDescent="0.25">
      <c r="A14" s="30" t="s">
        <v>29</v>
      </c>
      <c r="B14" s="30" t="s">
        <v>81</v>
      </c>
      <c r="C14" s="30" t="s">
        <v>79</v>
      </c>
      <c r="D14" s="30">
        <v>310</v>
      </c>
      <c r="F14" s="32"/>
      <c r="G14" s="32"/>
      <c r="H14" s="32"/>
      <c r="I14" s="32"/>
      <c r="J14" s="32"/>
    </row>
    <row r="15" spans="1:10" x14ac:dyDescent="0.25">
      <c r="A15" s="30" t="s">
        <v>30</v>
      </c>
      <c r="B15" s="30" t="s">
        <v>114</v>
      </c>
      <c r="C15" s="30" t="s">
        <v>79</v>
      </c>
      <c r="D15" s="30">
        <v>124</v>
      </c>
      <c r="F15" s="32"/>
      <c r="G15" s="32"/>
      <c r="H15" s="32"/>
      <c r="I15" s="32"/>
      <c r="J15" s="32"/>
    </row>
    <row r="16" spans="1:10" x14ac:dyDescent="0.25">
      <c r="A16" s="30" t="s">
        <v>31</v>
      </c>
      <c r="B16" s="30" t="s">
        <v>82</v>
      </c>
      <c r="C16" s="30" t="s">
        <v>69</v>
      </c>
      <c r="D16" s="30">
        <v>842</v>
      </c>
      <c r="F16" s="32"/>
      <c r="G16" s="32"/>
      <c r="H16" s="32"/>
      <c r="I16" s="32"/>
      <c r="J16" s="32"/>
    </row>
    <row r="17" spans="1:10" x14ac:dyDescent="0.25">
      <c r="A17" s="30" t="s">
        <v>36</v>
      </c>
      <c r="B17" s="30" t="s">
        <v>83</v>
      </c>
      <c r="C17" s="30" t="s">
        <v>69</v>
      </c>
      <c r="D17" s="30">
        <v>60</v>
      </c>
      <c r="F17" s="32"/>
      <c r="G17" s="32"/>
      <c r="H17" s="32"/>
      <c r="I17" s="32"/>
      <c r="J17" s="32"/>
    </row>
    <row r="18" spans="1:10" x14ac:dyDescent="0.25">
      <c r="A18" s="30" t="s">
        <v>17</v>
      </c>
      <c r="B18" s="30" t="s">
        <v>84</v>
      </c>
      <c r="C18" s="30" t="s">
        <v>79</v>
      </c>
      <c r="D18" s="30">
        <v>78</v>
      </c>
      <c r="F18" s="32"/>
      <c r="G18" s="32"/>
      <c r="H18" s="32"/>
      <c r="I18" s="32"/>
      <c r="J18" s="32"/>
    </row>
    <row r="19" spans="1:10" x14ac:dyDescent="0.25">
      <c r="A19" s="30" t="s">
        <v>6</v>
      </c>
      <c r="B19" s="30" t="s">
        <v>85</v>
      </c>
      <c r="C19" s="30" t="s">
        <v>69</v>
      </c>
      <c r="D19" s="30">
        <v>1643</v>
      </c>
      <c r="F19" s="32"/>
      <c r="G19" s="32"/>
      <c r="H19" s="32"/>
      <c r="I19" s="32"/>
      <c r="J19" s="32"/>
    </row>
    <row r="20" spans="1:10" x14ac:dyDescent="0.25">
      <c r="A20" s="30" t="s">
        <v>7</v>
      </c>
      <c r="B20" s="30" t="s">
        <v>86</v>
      </c>
      <c r="C20" s="30" t="s">
        <v>69</v>
      </c>
      <c r="D20" s="30">
        <v>2658</v>
      </c>
      <c r="F20" s="32"/>
      <c r="G20" s="32"/>
      <c r="H20" s="32"/>
      <c r="I20" s="32"/>
      <c r="J20" s="32"/>
    </row>
    <row r="21" spans="1:10" x14ac:dyDescent="0.25">
      <c r="A21" s="30" t="s">
        <v>4</v>
      </c>
      <c r="B21" s="30" t="s">
        <v>87</v>
      </c>
      <c r="C21" s="30" t="s">
        <v>69</v>
      </c>
      <c r="D21" s="30">
        <v>3253</v>
      </c>
      <c r="F21" s="32"/>
      <c r="G21" s="32"/>
      <c r="H21" s="32"/>
      <c r="I21" s="32"/>
      <c r="J21" s="32"/>
    </row>
    <row r="22" spans="1:10" x14ac:dyDescent="0.25">
      <c r="A22" s="30" t="s">
        <v>5</v>
      </c>
      <c r="B22" s="30" t="s">
        <v>88</v>
      </c>
      <c r="C22" s="30" t="s">
        <v>69</v>
      </c>
      <c r="D22" s="30">
        <v>5220</v>
      </c>
      <c r="F22" s="32"/>
      <c r="G22" s="32"/>
      <c r="H22" s="32"/>
      <c r="I22" s="32"/>
      <c r="J22" s="32"/>
    </row>
    <row r="23" spans="1:10" x14ac:dyDescent="0.25">
      <c r="A23" s="30" t="s">
        <v>8</v>
      </c>
      <c r="B23" s="30" t="s">
        <v>89</v>
      </c>
      <c r="C23" s="30" t="s">
        <v>69</v>
      </c>
      <c r="D23" s="30">
        <v>1896</v>
      </c>
      <c r="F23" s="32"/>
      <c r="G23" s="32"/>
      <c r="H23" s="32"/>
      <c r="I23" s="32"/>
      <c r="J23" s="32"/>
    </row>
    <row r="24" spans="1:10" x14ac:dyDescent="0.25">
      <c r="A24" s="30" t="s">
        <v>9</v>
      </c>
      <c r="B24" s="30" t="s">
        <v>90</v>
      </c>
      <c r="C24" s="30" t="s">
        <v>69</v>
      </c>
      <c r="D24" s="30">
        <v>9246</v>
      </c>
      <c r="F24" s="32"/>
      <c r="G24" s="32"/>
      <c r="H24" s="32"/>
      <c r="I24" s="32"/>
      <c r="J24" s="32"/>
    </row>
    <row r="25" spans="1:10" x14ac:dyDescent="0.25">
      <c r="A25" s="30" t="s">
        <v>10</v>
      </c>
      <c r="B25" s="30" t="s">
        <v>91</v>
      </c>
      <c r="C25" s="30" t="s">
        <v>69</v>
      </c>
      <c r="D25" s="30">
        <v>13679</v>
      </c>
      <c r="F25" s="32"/>
      <c r="G25" s="32"/>
      <c r="H25" s="32"/>
      <c r="I25" s="32"/>
      <c r="J25" s="32"/>
    </row>
    <row r="26" spans="1:10" x14ac:dyDescent="0.25">
      <c r="A26" s="30" t="s">
        <v>11</v>
      </c>
      <c r="B26" s="30" t="s">
        <v>92</v>
      </c>
      <c r="C26" s="30" t="s">
        <v>69</v>
      </c>
      <c r="D26" s="30">
        <v>3253</v>
      </c>
      <c r="F26" s="32"/>
      <c r="G26" s="32"/>
      <c r="H26" s="32"/>
      <c r="I26" s="32"/>
      <c r="J26" s="32"/>
    </row>
    <row r="27" spans="1:10" x14ac:dyDescent="0.25">
      <c r="A27" s="30" t="s">
        <v>12</v>
      </c>
      <c r="B27" s="30" t="s">
        <v>93</v>
      </c>
      <c r="C27" s="30" t="s">
        <v>69</v>
      </c>
      <c r="D27" s="30">
        <v>4269</v>
      </c>
      <c r="F27" s="32"/>
      <c r="G27" s="32"/>
      <c r="H27" s="32"/>
      <c r="I27" s="32"/>
      <c r="J27" s="32"/>
    </row>
    <row r="28" spans="1:10" x14ac:dyDescent="0.25">
      <c r="A28" s="30" t="s">
        <v>16</v>
      </c>
      <c r="B28" s="30" t="s">
        <v>65</v>
      </c>
      <c r="C28" s="30" t="s">
        <v>69</v>
      </c>
      <c r="D28" s="30">
        <v>5147</v>
      </c>
      <c r="F28" s="32"/>
      <c r="G28" s="32"/>
      <c r="H28" s="32"/>
      <c r="I28" s="32"/>
      <c r="J28" s="32"/>
    </row>
    <row r="29" spans="1:10" x14ac:dyDescent="0.25">
      <c r="A29" s="30" t="s">
        <v>23</v>
      </c>
      <c r="B29" s="30" t="s">
        <v>66</v>
      </c>
      <c r="C29" s="30" t="s">
        <v>69</v>
      </c>
      <c r="D29" s="30">
        <v>7677</v>
      </c>
      <c r="F29" s="32"/>
      <c r="G29" s="32"/>
      <c r="H29" s="32"/>
      <c r="I29" s="32"/>
      <c r="J29" s="32"/>
    </row>
    <row r="30" spans="1:10" x14ac:dyDescent="0.25">
      <c r="A30" s="30" t="s">
        <v>22</v>
      </c>
      <c r="B30" s="30" t="s">
        <v>67</v>
      </c>
      <c r="C30" s="30" t="s">
        <v>69</v>
      </c>
      <c r="D30" s="30">
        <v>10306</v>
      </c>
      <c r="F30" s="32"/>
      <c r="G30" s="32"/>
      <c r="H30" s="32"/>
      <c r="I30" s="32"/>
      <c r="J30" s="32"/>
    </row>
    <row r="31" spans="1:10" x14ac:dyDescent="0.25">
      <c r="A31" s="30" t="s">
        <v>21</v>
      </c>
      <c r="B31" s="30" t="s">
        <v>94</v>
      </c>
      <c r="C31" s="30" t="s">
        <v>69</v>
      </c>
      <c r="D31" s="30" t="s">
        <v>70</v>
      </c>
      <c r="F31" s="32"/>
      <c r="G31" s="32"/>
      <c r="H31" s="32"/>
      <c r="I31" s="32"/>
      <c r="J31" s="32"/>
    </row>
    <row r="32" spans="1:10" x14ac:dyDescent="0.25">
      <c r="A32" s="30" t="s">
        <v>20</v>
      </c>
      <c r="B32" s="30" t="s">
        <v>38</v>
      </c>
      <c r="C32" s="30" t="s">
        <v>69</v>
      </c>
      <c r="D32" s="30">
        <v>2626</v>
      </c>
      <c r="F32" s="32"/>
      <c r="G32" s="32"/>
      <c r="H32" s="32"/>
      <c r="I32" s="32"/>
      <c r="J32" s="32"/>
    </row>
    <row r="33" spans="1:10" x14ac:dyDescent="0.25">
      <c r="A33" s="30" t="s">
        <v>32</v>
      </c>
      <c r="B33" s="30" t="s">
        <v>95</v>
      </c>
      <c r="C33" s="30" t="s">
        <v>69</v>
      </c>
      <c r="D33" s="30">
        <v>1733</v>
      </c>
      <c r="F33" s="32"/>
      <c r="G33" s="32"/>
      <c r="H33" s="32"/>
      <c r="I33" s="32"/>
      <c r="J33" s="32"/>
    </row>
    <row r="34" spans="1:10" x14ac:dyDescent="0.25">
      <c r="A34" s="30" t="s">
        <v>24</v>
      </c>
      <c r="B34" s="30" t="s">
        <v>96</v>
      </c>
      <c r="C34" s="30" t="s">
        <v>69</v>
      </c>
      <c r="D34" s="30" t="s">
        <v>70</v>
      </c>
      <c r="F34" s="32"/>
      <c r="G34" s="32"/>
      <c r="H34" s="32"/>
      <c r="I34" s="32"/>
      <c r="J34" s="32"/>
    </row>
    <row r="35" spans="1:10" x14ac:dyDescent="0.25">
      <c r="A35" s="30" t="s">
        <v>25</v>
      </c>
      <c r="B35" s="30" t="s">
        <v>97</v>
      </c>
      <c r="C35" s="30" t="s">
        <v>79</v>
      </c>
      <c r="D35" s="30">
        <v>520</v>
      </c>
      <c r="F35" s="32"/>
      <c r="G35" s="32"/>
      <c r="H35" s="32"/>
      <c r="I35" s="32"/>
      <c r="J35" s="32"/>
    </row>
    <row r="36" spans="1:10" x14ac:dyDescent="0.25">
      <c r="A36" s="30" t="s">
        <v>27</v>
      </c>
      <c r="B36" s="30" t="s">
        <v>98</v>
      </c>
      <c r="C36" s="30" t="s">
        <v>69</v>
      </c>
      <c r="D36" s="30">
        <v>824</v>
      </c>
      <c r="F36" s="32"/>
      <c r="G36" s="32"/>
      <c r="H36" s="32"/>
      <c r="I36" s="32"/>
      <c r="J36" s="32"/>
    </row>
    <row r="37" spans="1:10" x14ac:dyDescent="0.25">
      <c r="B37" s="30" t="s">
        <v>111</v>
      </c>
      <c r="C37" s="30" t="s">
        <v>69</v>
      </c>
      <c r="D37" s="30">
        <v>867</v>
      </c>
      <c r="F37" s="32"/>
      <c r="G37" s="32"/>
      <c r="H37" s="32"/>
      <c r="I37" s="32"/>
      <c r="J37" s="32"/>
    </row>
    <row r="38" spans="1:10" x14ac:dyDescent="0.25">
      <c r="B38" s="30" t="s">
        <v>110</v>
      </c>
      <c r="C38" s="30" t="s">
        <v>69</v>
      </c>
      <c r="D38" s="30">
        <v>1734</v>
      </c>
      <c r="F38" s="32"/>
      <c r="G38" s="32"/>
      <c r="H38" s="32"/>
      <c r="I38" s="32"/>
      <c r="J38" s="32"/>
    </row>
    <row r="39" spans="1:10" x14ac:dyDescent="0.25">
      <c r="B39" s="30" t="s">
        <v>109</v>
      </c>
      <c r="C39" s="30" t="s">
        <v>69</v>
      </c>
      <c r="D39" s="30">
        <v>2601</v>
      </c>
      <c r="F39" s="32"/>
      <c r="G39" s="32"/>
      <c r="H39" s="32"/>
      <c r="I39" s="32"/>
      <c r="J39" s="32"/>
    </row>
    <row r="40" spans="1:10" x14ac:dyDescent="0.25">
      <c r="B40" s="30" t="s">
        <v>99</v>
      </c>
      <c r="C40" s="30" t="s">
        <v>69</v>
      </c>
      <c r="D40" s="30">
        <v>1733</v>
      </c>
      <c r="F40" s="32"/>
      <c r="G40" s="32"/>
      <c r="H40" s="32"/>
      <c r="I40" s="32"/>
      <c r="J40" s="32"/>
    </row>
    <row r="41" spans="1:10" x14ac:dyDescent="0.25">
      <c r="A41" s="30" t="s">
        <v>26</v>
      </c>
      <c r="B41" s="30" t="s">
        <v>100</v>
      </c>
      <c r="C41" s="30" t="s">
        <v>69</v>
      </c>
      <c r="D41" s="30">
        <v>-1733</v>
      </c>
      <c r="F41" s="32"/>
      <c r="G41" s="32"/>
      <c r="H41" s="32"/>
      <c r="I41" s="32"/>
      <c r="J41" s="32"/>
    </row>
    <row r="42" spans="1:10" x14ac:dyDescent="0.25">
      <c r="B42" s="30" t="s">
        <v>113</v>
      </c>
      <c r="C42" s="30" t="s">
        <v>69</v>
      </c>
      <c r="D42" s="30">
        <v>500</v>
      </c>
      <c r="F42" s="32"/>
      <c r="G42" s="32"/>
      <c r="H42" s="32"/>
      <c r="I42" s="32"/>
      <c r="J42" s="32"/>
    </row>
    <row r="43" spans="1:10" x14ac:dyDescent="0.25">
      <c r="B43" s="30" t="s">
        <v>101</v>
      </c>
      <c r="C43" s="30" t="s">
        <v>69</v>
      </c>
      <c r="D43" s="30">
        <v>1500</v>
      </c>
      <c r="F43" s="32"/>
      <c r="G43" s="32"/>
      <c r="H43" s="32"/>
      <c r="I43" s="32"/>
      <c r="J43" s="32"/>
    </row>
    <row r="44" spans="1:10" x14ac:dyDescent="0.25">
      <c r="B44" s="30" t="s">
        <v>102</v>
      </c>
      <c r="C44" s="30" t="s">
        <v>69</v>
      </c>
      <c r="D44" s="30">
        <v>2500</v>
      </c>
      <c r="F44" s="32"/>
      <c r="G44" s="32"/>
      <c r="H44" s="32"/>
      <c r="I44" s="32"/>
      <c r="J44" s="32"/>
    </row>
    <row r="45" spans="1:10" x14ac:dyDescent="0.25">
      <c r="B45" s="30" t="s">
        <v>103</v>
      </c>
      <c r="C45" s="30" t="s">
        <v>69</v>
      </c>
      <c r="D45" s="30">
        <v>3500</v>
      </c>
      <c r="F45" s="32"/>
      <c r="G45" s="32"/>
      <c r="H45" s="32"/>
      <c r="I45" s="32"/>
      <c r="J45" s="32"/>
    </row>
    <row r="46" spans="1:10" x14ac:dyDescent="0.25">
      <c r="B46" s="30" t="s">
        <v>104</v>
      </c>
      <c r="C46" s="30" t="s">
        <v>69</v>
      </c>
      <c r="D46" s="30">
        <v>4500</v>
      </c>
      <c r="F46" s="32"/>
      <c r="G46" s="32"/>
      <c r="H46" s="32"/>
      <c r="I46" s="32"/>
      <c r="J46" s="32"/>
    </row>
    <row r="47" spans="1:10" x14ac:dyDescent="0.25">
      <c r="B47" s="30" t="s">
        <v>105</v>
      </c>
      <c r="C47" s="30" t="s">
        <v>69</v>
      </c>
      <c r="D47" s="30">
        <v>500</v>
      </c>
      <c r="F47" s="32"/>
      <c r="G47" s="32"/>
      <c r="H47" s="32"/>
      <c r="I47" s="32"/>
      <c r="J47" s="32"/>
    </row>
    <row r="48" spans="1:10" x14ac:dyDescent="0.25">
      <c r="B48" s="30" t="s">
        <v>106</v>
      </c>
      <c r="C48" s="30" t="s">
        <v>69</v>
      </c>
      <c r="D48" s="30">
        <v>1800</v>
      </c>
      <c r="F48" s="32"/>
      <c r="G48" s="32"/>
      <c r="H48" s="32"/>
      <c r="I48" s="32"/>
      <c r="J48" s="32"/>
    </row>
    <row r="49" spans="2:10" x14ac:dyDescent="0.25">
      <c r="B49" s="30" t="s">
        <v>107</v>
      </c>
      <c r="C49" s="30" t="s">
        <v>69</v>
      </c>
      <c r="D49" s="30">
        <v>2800</v>
      </c>
      <c r="F49" s="32"/>
      <c r="G49" s="32"/>
      <c r="H49" s="32"/>
      <c r="I49" s="32"/>
      <c r="J49" s="32"/>
    </row>
    <row r="50" spans="2:10" x14ac:dyDescent="0.25">
      <c r="B50" s="30" t="s">
        <v>108</v>
      </c>
      <c r="C50" s="30" t="s">
        <v>69</v>
      </c>
      <c r="D50" s="30">
        <v>3800</v>
      </c>
    </row>
    <row r="51" spans="2:10" x14ac:dyDescent="0.25">
      <c r="B51" s="30" t="s">
        <v>55</v>
      </c>
      <c r="C51" s="30" t="s">
        <v>2</v>
      </c>
      <c r="D51" s="30">
        <v>0</v>
      </c>
    </row>
    <row r="52" spans="2:10" x14ac:dyDescent="0.25">
      <c r="D52" s="30"/>
    </row>
    <row r="53" spans="2:10" x14ac:dyDescent="0.25">
      <c r="D53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Utfylling</vt:lpstr>
      <vt:lpstr>Støtteark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Ørjan Simonsen</dc:creator>
  <cp:lastModifiedBy>Leander Lilleli</cp:lastModifiedBy>
  <dcterms:created xsi:type="dcterms:W3CDTF">2022-10-17T09:09:53Z</dcterms:created>
  <dcterms:modified xsi:type="dcterms:W3CDTF">2023-10-20T08:41:23Z</dcterms:modified>
</cp:coreProperties>
</file>